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Purchasing\1 Reqs &amp; Solicitations\(OR) Goods\(OR) 120000's\120971 OR Gravel , NDOT\Bid Tab\"/>
    </mc:Choice>
  </mc:AlternateContent>
  <xr:revisionPtr revIDLastSave="0" documentId="13_ncr:1_{B02EFFA8-A834-4E2D-B046-850332562F2E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1" l="1"/>
  <c r="T28" i="1"/>
  <c r="R28" i="1"/>
  <c r="P28" i="1"/>
  <c r="N28" i="1"/>
  <c r="L28" i="1"/>
  <c r="J28" i="1"/>
  <c r="H28" i="1"/>
  <c r="F28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H26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7" i="1"/>
  <c r="H3" i="1"/>
  <c r="P3" i="1"/>
  <c r="N3" i="1"/>
  <c r="V3" i="1"/>
  <c r="T3" i="1"/>
  <c r="R3" i="1"/>
  <c r="J3" i="1"/>
  <c r="F3" i="1"/>
</calcChain>
</file>

<file path=xl/sharedStrings.xml><?xml version="1.0" encoding="utf-8"?>
<sst xmlns="http://schemas.openxmlformats.org/spreadsheetml/2006/main" count="110" uniqueCount="49">
  <si>
    <t>LINE #</t>
  </si>
  <si>
    <t>DESCRIPTION</t>
  </si>
  <si>
    <t>QTY</t>
  </si>
  <si>
    <t>UOM</t>
  </si>
  <si>
    <t>UNIT
PRICE</t>
  </si>
  <si>
    <t>TOTAL:</t>
  </si>
  <si>
    <t>PAYMENT TERMS:</t>
  </si>
  <si>
    <t>DELIVERY DAYS ARO:</t>
  </si>
  <si>
    <t>COMMENTS:</t>
  </si>
  <si>
    <t>EXTENDED PRICE</t>
  </si>
  <si>
    <t xml:space="preserve">UNIT 
PRICE </t>
  </si>
  <si>
    <t xml:space="preserve">EXTENDED PRICE </t>
  </si>
  <si>
    <t>TN</t>
  </si>
  <si>
    <t>DISTRICT 1 
SURFACING GRAVEL
PAWNEE CITY 
JCT HWY 8 &amp; 65</t>
  </si>
  <si>
    <t xml:space="preserve">DISTRICT 4 
WINDROW GRAVEL
RAVENNA YARD 
42775 HWY 2
</t>
  </si>
  <si>
    <t xml:space="preserve">DISTRICT 4 
WINDROW GRAVEL
STOCKPILE CORNER OF
 HWY 281 &amp; HWY 91
10 MILES NORTH OF GREELEY
</t>
  </si>
  <si>
    <t xml:space="preserve">DISTRICT 6
WINDROW GRAVEL
DICKENS SITE 611
HWY 23, MM 57
</t>
  </si>
  <si>
    <t>DISTRICT 4 
WINDROW GRAVEL
LOUP CITY SITE 418
HWY 92 ,MM 320.15</t>
  </si>
  <si>
    <t>DISTRICT 4 
WINDROW GRAVEL
ROCKVILLE SITE 403
HWY 58, MM 29.18</t>
  </si>
  <si>
    <t>DISTRICT 6
WINDROW GRAVEL
NORTH PLATTE SITE 602
HWY 97,  MM 9</t>
  </si>
  <si>
    <t>DISTRICT 6 
WINDROW GRAVEL
SUTHERLAND SITE 609
HWY 25, MM 104</t>
  </si>
  <si>
    <t>DISTRICT 6 
WINDROW GRAVEL
MULLEN SITE 604
 HWY 2, MM 176</t>
  </si>
  <si>
    <t>DISTRICT 6 
WINDROW GRAVEL
MULLEN SITE 605
 HWY 2, MM 184</t>
  </si>
  <si>
    <t>DISTRICT 6 
WINDROW GRAVEL
ARTHUR SITE 619
 HWY 61,  MM 126</t>
  </si>
  <si>
    <t>DISTRICT 6
WINDROW GRAVEL
ARTHUR SITE 621 
HWY 92,  MM 175</t>
  </si>
  <si>
    <t>DISTRICT 6 
WINDROW GRAVEL
TYRON SITE 603 
HWY 92,  MM 205</t>
  </si>
  <si>
    <t>DISTRICT 6 
WINDROW GRAVEL
BROKEN BOW SOUTH SITE 635
HWY 21,  MM 68</t>
  </si>
  <si>
    <t>DISTRICT 6 
WINDROW GRAVEL
ANSLEY NORTH SITE 638
HWY 183,  MM 89</t>
  </si>
  <si>
    <t>DISTRICT 7 
SURFACING GRAVEL
ELWOOD 
HWY 23,  MM 132</t>
  </si>
  <si>
    <t>DISTRICT 8 
ARMORCOAT GRAVEL
AINSWORTH 
HWY 20,  MM 248.9</t>
  </si>
  <si>
    <t>DISTRICT 8 
ARMORCOAT GRAVEL
NORTH OF TAYLOR
 HWY 183, MM 143</t>
  </si>
  <si>
    <t>DISTRICT 8 
ARMORCOAT GRAVEL
MERRIMAN
 HWY 20,  MM 165</t>
  </si>
  <si>
    <t>DISTRICT 8 
WINDROW GRAVEL
VALENTINE
 HWY 20, MM 203</t>
  </si>
  <si>
    <t>DISTRICT 8 
DEICING GRAVEL
NAPER YARD 
47004 HWY 12</t>
  </si>
  <si>
    <t>ARMORCOAT GRAVEL
ALTERNATE  OR ADDITIONAL LOCATION
PRICE PER TON PER MILE</t>
  </si>
  <si>
    <t xml:space="preserve">SURFACE GRAVEL
ALTERNATE OR ADDITIONAL LOCATION
PRICE PER TON PER MILE
</t>
  </si>
  <si>
    <t>WINDROW GRAVEL 
ALTERNATE OR ADDITIONAL LOCATION
PRICE PER TON PER MILE</t>
  </si>
  <si>
    <t>DEICING GRAVEL
ALTERNATE OR ADDITIONAL LOCATION
PRICE PER TON PER MILE</t>
  </si>
  <si>
    <t>ARMOR COAT, SURFACING, WINDROW AND DEICING GRAVEL</t>
  </si>
  <si>
    <t>Armstrong Rentals, LLC</t>
  </si>
  <si>
    <t>NO BID</t>
  </si>
  <si>
    <t xml:space="preserve">Atkinson Sand &amp; Gravel, Inc. </t>
  </si>
  <si>
    <t>Ed Broadfootl &amp; Sons Sand &amp; Gravel</t>
  </si>
  <si>
    <t xml:space="preserve">Emme Sand &amp; Gravel Inc. </t>
  </si>
  <si>
    <t>Jeffres Sand and Gravel Inc.</t>
  </si>
  <si>
    <t xml:space="preserve">Paulsen Inc. </t>
  </si>
  <si>
    <t xml:space="preserve">Simon Contractors Inc. </t>
  </si>
  <si>
    <t xml:space="preserve">Southwest Gravel Products LLC </t>
  </si>
  <si>
    <t xml:space="preserve">Ulrich Gravel Inc.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</si>
</sst>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44" fontId="2" fillId="0" borderId="1" xfId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/>
    </xf>
    <xf numFmtId="44" fontId="2" fillId="0" borderId="1" xfId="1" applyFont="1" applyFill="1" applyBorder="1"/>
    <xf numFmtId="44" fontId="2" fillId="0" borderId="1" xfId="1" applyFont="1" applyFill="1" applyBorder="1" applyAlignment="1">
      <alignment horizontal="center"/>
    </xf>
    <xf numFmtId="44" fontId="2" fillId="0" borderId="1" xfId="1" applyFont="1" applyFill="1" applyBorder="1" applyAlignment="1">
      <alignment vertical="center"/>
    </xf>
    <xf numFmtId="44" fontId="2" fillId="0" borderId="1" xfId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4" fontId="2" fillId="0" borderId="1" xfId="0" applyNumberFormat="1" applyFont="1" applyBorder="1"/>
    <xf numFmtId="4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2"/>
  <sheetViews>
    <sheetView tabSelected="1" view="pageLayout" topLeftCell="K1" zoomScaleNormal="100" workbookViewId="0">
      <selection activeCell="N40" sqref="N40"/>
    </sheetView>
  </sheetViews>
  <sheetFormatPr defaultColWidth="1.7109375" defaultRowHeight="15" x14ac:dyDescent="0.25"/>
  <cols>
    <col min="1" max="1" width="8.5703125" style="8" customWidth="1"/>
    <col min="2" max="2" width="36.42578125" style="11" customWidth="1"/>
    <col min="3" max="3" width="11" style="8" customWidth="1"/>
    <col min="4" max="4" width="10.5703125" style="9" customWidth="1"/>
    <col min="5" max="5" width="15.42578125" style="4" customWidth="1"/>
    <col min="6" max="6" width="14.42578125" style="9" customWidth="1"/>
    <col min="7" max="7" width="13" style="10" customWidth="1"/>
    <col min="8" max="8" width="19.28515625" style="3" customWidth="1"/>
    <col min="9" max="9" width="13.42578125" style="3" customWidth="1"/>
    <col min="10" max="10" width="16.42578125" style="10" customWidth="1"/>
    <col min="11" max="12" width="19.28515625" style="3" customWidth="1"/>
    <col min="13" max="13" width="15.85546875" style="10" customWidth="1"/>
    <col min="14" max="14" width="18.7109375" style="10" customWidth="1"/>
    <col min="15" max="15" width="13.7109375" style="10" customWidth="1"/>
    <col min="16" max="16" width="16.85546875" style="10" customWidth="1"/>
    <col min="17" max="17" width="19.140625" style="3" customWidth="1"/>
    <col min="18" max="18" width="20.85546875" style="10" customWidth="1"/>
    <col min="19" max="19" width="15.5703125" style="3" customWidth="1"/>
    <col min="20" max="20" width="18" style="10" customWidth="1"/>
    <col min="21" max="21" width="13.42578125" style="3" customWidth="1"/>
    <col min="22" max="22" width="16.42578125" style="10" customWidth="1"/>
    <col min="23" max="16384" width="1.7109375" style="10"/>
  </cols>
  <sheetData>
    <row r="1" spans="1:24" ht="48" customHeight="1" x14ac:dyDescent="0.25">
      <c r="A1" s="22" t="s">
        <v>38</v>
      </c>
      <c r="B1" s="23"/>
      <c r="C1" s="23"/>
      <c r="D1" s="23"/>
      <c r="E1" s="17" t="s">
        <v>39</v>
      </c>
      <c r="F1" s="18"/>
      <c r="G1" s="17" t="s">
        <v>41</v>
      </c>
      <c r="H1" s="17"/>
      <c r="I1" s="17" t="s">
        <v>42</v>
      </c>
      <c r="J1" s="17"/>
      <c r="K1" s="17" t="s">
        <v>43</v>
      </c>
      <c r="L1" s="17"/>
      <c r="M1" s="17" t="s">
        <v>44</v>
      </c>
      <c r="N1" s="17"/>
      <c r="O1" s="17" t="s">
        <v>45</v>
      </c>
      <c r="P1" s="18"/>
      <c r="Q1" s="17" t="s">
        <v>46</v>
      </c>
      <c r="R1" s="18"/>
      <c r="S1" s="17" t="s">
        <v>47</v>
      </c>
      <c r="T1" s="18"/>
      <c r="U1" s="17" t="s">
        <v>48</v>
      </c>
      <c r="V1" s="18"/>
      <c r="W1" s="17"/>
      <c r="X1" s="18"/>
    </row>
    <row r="2" spans="1:24" s="8" customFormat="1" ht="42.75" customHeight="1" x14ac:dyDescent="0.25">
      <c r="A2" s="8" t="s">
        <v>0</v>
      </c>
      <c r="B2" s="11" t="s">
        <v>1</v>
      </c>
      <c r="C2" s="8" t="s">
        <v>3</v>
      </c>
      <c r="D2" s="8" t="s">
        <v>2</v>
      </c>
      <c r="E2" s="1" t="s">
        <v>10</v>
      </c>
      <c r="F2" s="7" t="s">
        <v>11</v>
      </c>
      <c r="G2" s="7" t="s">
        <v>4</v>
      </c>
      <c r="H2" s="1" t="s">
        <v>9</v>
      </c>
      <c r="I2" s="1" t="s">
        <v>4</v>
      </c>
      <c r="J2" s="7" t="s">
        <v>9</v>
      </c>
      <c r="K2" s="1" t="s">
        <v>10</v>
      </c>
      <c r="L2" s="1" t="s">
        <v>11</v>
      </c>
      <c r="M2" s="7" t="s">
        <v>4</v>
      </c>
      <c r="N2" s="7" t="s">
        <v>9</v>
      </c>
      <c r="O2" s="7" t="s">
        <v>4</v>
      </c>
      <c r="P2" s="7" t="s">
        <v>9</v>
      </c>
      <c r="Q2" s="1" t="s">
        <v>4</v>
      </c>
      <c r="R2" s="7" t="s">
        <v>9</v>
      </c>
      <c r="S2" s="1" t="s">
        <v>4</v>
      </c>
      <c r="T2" s="7" t="s">
        <v>9</v>
      </c>
      <c r="U2" s="1" t="s">
        <v>4</v>
      </c>
      <c r="V2" s="7" t="s">
        <v>9</v>
      </c>
    </row>
    <row r="3" spans="1:24" ht="63" customHeight="1" x14ac:dyDescent="0.25">
      <c r="A3" s="8">
        <v>1</v>
      </c>
      <c r="B3" s="12" t="s">
        <v>13</v>
      </c>
      <c r="C3" s="8" t="s">
        <v>12</v>
      </c>
      <c r="D3" s="8">
        <v>1500</v>
      </c>
      <c r="E3" s="2">
        <v>34.090000000000003</v>
      </c>
      <c r="F3" s="2">
        <f t="shared" ref="F3" si="0">D3*E3</f>
        <v>51135.000000000007</v>
      </c>
      <c r="G3" s="13"/>
      <c r="H3" s="3">
        <f>D3*G3</f>
        <v>0</v>
      </c>
      <c r="J3" s="13">
        <f t="shared" ref="J3:J27" si="1">D3*I3</f>
        <v>0</v>
      </c>
      <c r="L3" s="3">
        <f>D3*K3</f>
        <v>0</v>
      </c>
      <c r="M3" s="13">
        <v>34.950000000000003</v>
      </c>
      <c r="N3" s="13">
        <f t="shared" ref="N3:N27" si="2">D3*M3</f>
        <v>52425.000000000007</v>
      </c>
      <c r="O3" s="13"/>
      <c r="P3" s="13">
        <f>D3*O3</f>
        <v>0</v>
      </c>
      <c r="R3" s="13">
        <f t="shared" ref="R3:R27" si="3">D3*Q3</f>
        <v>0</v>
      </c>
      <c r="S3" s="3">
        <v>34.590000000000003</v>
      </c>
      <c r="T3" s="13">
        <f t="shared" ref="T3:T27" si="4">D3*S3</f>
        <v>51885.000000000007</v>
      </c>
      <c r="V3" s="13">
        <f t="shared" ref="V3:V27" si="5">D3*U3</f>
        <v>0</v>
      </c>
    </row>
    <row r="4" spans="1:24" ht="75" customHeight="1" x14ac:dyDescent="0.25">
      <c r="A4" s="8">
        <v>2</v>
      </c>
      <c r="B4" s="12" t="s">
        <v>14</v>
      </c>
      <c r="C4" s="8" t="s">
        <v>12</v>
      </c>
      <c r="D4" s="8">
        <v>320</v>
      </c>
      <c r="E4" s="2" t="s">
        <v>40</v>
      </c>
      <c r="F4" s="2"/>
      <c r="G4" s="13"/>
      <c r="H4" s="3">
        <f t="shared" ref="H4:H27" si="6">D4*G4</f>
        <v>0</v>
      </c>
      <c r="I4" s="3">
        <v>23.25</v>
      </c>
      <c r="J4" s="13">
        <f t="shared" si="1"/>
        <v>7440</v>
      </c>
      <c r="L4" s="3">
        <f t="shared" ref="L4:L27" si="7">D4*K4</f>
        <v>0</v>
      </c>
      <c r="M4" s="13">
        <v>25.25</v>
      </c>
      <c r="N4" s="13">
        <f t="shared" si="2"/>
        <v>8080</v>
      </c>
      <c r="O4" s="13"/>
      <c r="P4" s="13">
        <f t="shared" ref="P4:P27" si="8">D4*O4</f>
        <v>0</v>
      </c>
      <c r="R4" s="13">
        <f t="shared" si="3"/>
        <v>0</v>
      </c>
      <c r="S4" s="3">
        <v>17.32</v>
      </c>
      <c r="T4" s="13">
        <f t="shared" si="4"/>
        <v>5542.4</v>
      </c>
      <c r="U4" s="3">
        <v>20.57</v>
      </c>
      <c r="V4" s="13">
        <f t="shared" si="5"/>
        <v>6582.4</v>
      </c>
    </row>
    <row r="5" spans="1:24" ht="77.25" customHeight="1" x14ac:dyDescent="0.25">
      <c r="A5" s="8">
        <v>3</v>
      </c>
      <c r="B5" s="12" t="s">
        <v>18</v>
      </c>
      <c r="C5" s="8" t="s">
        <v>12</v>
      </c>
      <c r="D5" s="8">
        <v>1360</v>
      </c>
      <c r="E5" s="2" t="s">
        <v>40</v>
      </c>
      <c r="F5" s="2"/>
      <c r="G5" s="13"/>
      <c r="H5" s="3">
        <f t="shared" si="6"/>
        <v>0</v>
      </c>
      <c r="I5" s="3">
        <v>27</v>
      </c>
      <c r="J5" s="13">
        <f t="shared" si="1"/>
        <v>36720</v>
      </c>
      <c r="L5" s="3">
        <f t="shared" si="7"/>
        <v>0</v>
      </c>
      <c r="M5" s="13">
        <v>22.8</v>
      </c>
      <c r="N5" s="13">
        <f t="shared" si="2"/>
        <v>31008</v>
      </c>
      <c r="O5" s="13"/>
      <c r="P5" s="13">
        <f t="shared" si="8"/>
        <v>0</v>
      </c>
      <c r="R5" s="13">
        <f t="shared" si="3"/>
        <v>0</v>
      </c>
      <c r="S5" s="3">
        <v>13.85</v>
      </c>
      <c r="T5" s="13">
        <f t="shared" si="4"/>
        <v>18836</v>
      </c>
      <c r="U5" s="3">
        <v>14.48</v>
      </c>
      <c r="V5" s="13">
        <f t="shared" si="5"/>
        <v>19692.8</v>
      </c>
    </row>
    <row r="6" spans="1:24" ht="73.5" customHeight="1" x14ac:dyDescent="0.25">
      <c r="A6" s="8">
        <v>4</v>
      </c>
      <c r="B6" s="12" t="s">
        <v>17</v>
      </c>
      <c r="C6" s="8" t="s">
        <v>12</v>
      </c>
      <c r="D6" s="8">
        <v>860</v>
      </c>
      <c r="E6" s="2" t="s">
        <v>40</v>
      </c>
      <c r="F6" s="2"/>
      <c r="G6" s="13"/>
      <c r="H6" s="3">
        <f t="shared" si="6"/>
        <v>0</v>
      </c>
      <c r="I6" s="3">
        <v>28.26</v>
      </c>
      <c r="J6" s="13">
        <f t="shared" si="1"/>
        <v>24303.600000000002</v>
      </c>
      <c r="L6" s="3">
        <f t="shared" si="7"/>
        <v>0</v>
      </c>
      <c r="M6" s="13">
        <v>20</v>
      </c>
      <c r="N6" s="13">
        <f t="shared" si="2"/>
        <v>17200</v>
      </c>
      <c r="O6" s="13"/>
      <c r="P6" s="13">
        <f t="shared" si="8"/>
        <v>0</v>
      </c>
      <c r="R6" s="13">
        <f t="shared" si="3"/>
        <v>0</v>
      </c>
      <c r="S6" s="3">
        <v>16.59</v>
      </c>
      <c r="T6" s="13">
        <f t="shared" si="4"/>
        <v>14267.4</v>
      </c>
      <c r="U6" s="3">
        <v>14.25</v>
      </c>
      <c r="V6" s="13">
        <f t="shared" si="5"/>
        <v>12255</v>
      </c>
    </row>
    <row r="7" spans="1:24" ht="102" customHeight="1" x14ac:dyDescent="0.25">
      <c r="A7" s="8">
        <v>5</v>
      </c>
      <c r="B7" s="12" t="s">
        <v>15</v>
      </c>
      <c r="C7" s="8" t="s">
        <v>12</v>
      </c>
      <c r="D7" s="8">
        <v>1200</v>
      </c>
      <c r="E7" s="2" t="s">
        <v>40</v>
      </c>
      <c r="F7" s="2"/>
      <c r="G7" s="13"/>
      <c r="H7" s="3">
        <f t="shared" si="6"/>
        <v>0</v>
      </c>
      <c r="J7" s="13">
        <f t="shared" si="1"/>
        <v>0</v>
      </c>
      <c r="L7" s="3">
        <f t="shared" si="7"/>
        <v>0</v>
      </c>
      <c r="M7" s="13">
        <v>19.2</v>
      </c>
      <c r="N7" s="13">
        <f t="shared" si="2"/>
        <v>23040</v>
      </c>
      <c r="O7" s="13"/>
      <c r="P7" s="13">
        <f t="shared" si="8"/>
        <v>0</v>
      </c>
      <c r="R7" s="13">
        <f t="shared" si="3"/>
        <v>0</v>
      </c>
      <c r="S7" s="3">
        <v>25.17</v>
      </c>
      <c r="T7" s="13">
        <f t="shared" si="4"/>
        <v>30204.000000000004</v>
      </c>
      <c r="U7" s="3">
        <v>17.489999999999998</v>
      </c>
      <c r="V7" s="13">
        <f t="shared" si="5"/>
        <v>20987.999999999996</v>
      </c>
    </row>
    <row r="8" spans="1:24" ht="77.25" customHeight="1" x14ac:dyDescent="0.25">
      <c r="A8" s="8">
        <v>6</v>
      </c>
      <c r="B8" s="12" t="s">
        <v>16</v>
      </c>
      <c r="C8" s="8" t="s">
        <v>12</v>
      </c>
      <c r="D8" s="8">
        <v>2000</v>
      </c>
      <c r="E8" s="2" t="s">
        <v>40</v>
      </c>
      <c r="F8" s="2"/>
      <c r="G8" s="13"/>
      <c r="H8" s="3">
        <f t="shared" si="6"/>
        <v>0</v>
      </c>
      <c r="J8" s="13">
        <f t="shared" si="1"/>
        <v>0</v>
      </c>
      <c r="L8" s="3">
        <f t="shared" si="7"/>
        <v>0</v>
      </c>
      <c r="M8" s="13">
        <v>18</v>
      </c>
      <c r="N8" s="13">
        <f t="shared" si="2"/>
        <v>36000</v>
      </c>
      <c r="O8" s="13">
        <v>15.72</v>
      </c>
      <c r="P8" s="13">
        <f t="shared" si="8"/>
        <v>31440</v>
      </c>
      <c r="Q8" s="3">
        <v>25.5</v>
      </c>
      <c r="R8" s="13">
        <f t="shared" si="3"/>
        <v>51000</v>
      </c>
      <c r="T8" s="13">
        <f t="shared" si="4"/>
        <v>0</v>
      </c>
      <c r="V8" s="13">
        <f t="shared" si="5"/>
        <v>0</v>
      </c>
    </row>
    <row r="9" spans="1:24" ht="77.25" customHeight="1" x14ac:dyDescent="0.25">
      <c r="A9" s="8">
        <v>7</v>
      </c>
      <c r="B9" s="12" t="s">
        <v>19</v>
      </c>
      <c r="C9" s="8" t="s">
        <v>12</v>
      </c>
      <c r="D9" s="8">
        <v>1500</v>
      </c>
      <c r="E9" s="2" t="s">
        <v>40</v>
      </c>
      <c r="F9" s="2"/>
      <c r="G9" s="13"/>
      <c r="H9" s="3">
        <f t="shared" si="6"/>
        <v>0</v>
      </c>
      <c r="J9" s="13">
        <f t="shared" si="1"/>
        <v>0</v>
      </c>
      <c r="L9" s="3">
        <f t="shared" si="7"/>
        <v>0</v>
      </c>
      <c r="M9" s="13">
        <v>18</v>
      </c>
      <c r="N9" s="13">
        <f t="shared" si="2"/>
        <v>27000</v>
      </c>
      <c r="O9" s="13">
        <v>14.25</v>
      </c>
      <c r="P9" s="13">
        <f t="shared" si="8"/>
        <v>21375</v>
      </c>
      <c r="Q9" s="3">
        <v>27</v>
      </c>
      <c r="R9" s="13">
        <f t="shared" si="3"/>
        <v>40500</v>
      </c>
      <c r="T9" s="13">
        <f t="shared" si="4"/>
        <v>0</v>
      </c>
      <c r="V9" s="13">
        <f t="shared" si="5"/>
        <v>0</v>
      </c>
    </row>
    <row r="10" spans="1:24" ht="77.25" customHeight="1" x14ac:dyDescent="0.25">
      <c r="A10" s="8">
        <v>8</v>
      </c>
      <c r="B10" s="12" t="s">
        <v>20</v>
      </c>
      <c r="C10" s="8" t="s">
        <v>12</v>
      </c>
      <c r="D10" s="8">
        <v>1000</v>
      </c>
      <c r="E10" s="2" t="s">
        <v>40</v>
      </c>
      <c r="F10" s="2"/>
      <c r="G10" s="13"/>
      <c r="H10" s="3">
        <f t="shared" si="6"/>
        <v>0</v>
      </c>
      <c r="J10" s="13">
        <f t="shared" si="1"/>
        <v>0</v>
      </c>
      <c r="L10" s="3">
        <f t="shared" si="7"/>
        <v>0</v>
      </c>
      <c r="M10" s="13">
        <v>18</v>
      </c>
      <c r="N10" s="13">
        <f t="shared" si="2"/>
        <v>18000</v>
      </c>
      <c r="O10" s="13">
        <v>13.95</v>
      </c>
      <c r="P10" s="13">
        <f t="shared" si="8"/>
        <v>13950</v>
      </c>
      <c r="Q10" s="3">
        <v>21.25</v>
      </c>
      <c r="R10" s="13">
        <f t="shared" si="3"/>
        <v>21250</v>
      </c>
      <c r="T10" s="13">
        <f t="shared" si="4"/>
        <v>0</v>
      </c>
      <c r="V10" s="13">
        <f t="shared" si="5"/>
        <v>0</v>
      </c>
    </row>
    <row r="11" spans="1:24" ht="77.25" customHeight="1" x14ac:dyDescent="0.25">
      <c r="A11" s="8">
        <v>9</v>
      </c>
      <c r="B11" s="12" t="s">
        <v>21</v>
      </c>
      <c r="C11" s="8" t="s">
        <v>12</v>
      </c>
      <c r="D11" s="8">
        <v>1320</v>
      </c>
      <c r="E11" s="2" t="s">
        <v>40</v>
      </c>
      <c r="F11" s="2"/>
      <c r="G11" s="13"/>
      <c r="H11" s="3">
        <f t="shared" si="6"/>
        <v>0</v>
      </c>
      <c r="J11" s="13">
        <f t="shared" si="1"/>
        <v>0</v>
      </c>
      <c r="L11" s="3">
        <f t="shared" si="7"/>
        <v>0</v>
      </c>
      <c r="M11" s="13">
        <v>25.7</v>
      </c>
      <c r="N11" s="13">
        <f t="shared" si="2"/>
        <v>33924</v>
      </c>
      <c r="O11" s="13">
        <v>24.22</v>
      </c>
      <c r="P11" s="13">
        <f t="shared" si="8"/>
        <v>31970.399999999998</v>
      </c>
      <c r="Q11" s="3">
        <v>30.75</v>
      </c>
      <c r="R11" s="13">
        <f t="shared" si="3"/>
        <v>40590</v>
      </c>
      <c r="T11" s="13">
        <f t="shared" si="4"/>
        <v>0</v>
      </c>
      <c r="V11" s="13">
        <f t="shared" si="5"/>
        <v>0</v>
      </c>
    </row>
    <row r="12" spans="1:24" ht="66" customHeight="1" x14ac:dyDescent="0.25">
      <c r="A12" s="8">
        <v>10</v>
      </c>
      <c r="B12" s="12" t="s">
        <v>22</v>
      </c>
      <c r="C12" s="8" t="s">
        <v>12</v>
      </c>
      <c r="D12" s="8">
        <v>990</v>
      </c>
      <c r="E12" s="2" t="s">
        <v>40</v>
      </c>
      <c r="F12" s="2"/>
      <c r="G12" s="13"/>
      <c r="H12" s="3">
        <f t="shared" si="6"/>
        <v>0</v>
      </c>
      <c r="J12" s="13">
        <f t="shared" si="1"/>
        <v>0</v>
      </c>
      <c r="L12" s="3">
        <f t="shared" si="7"/>
        <v>0</v>
      </c>
      <c r="M12" s="13">
        <v>24.45</v>
      </c>
      <c r="N12" s="13">
        <f t="shared" si="2"/>
        <v>24205.5</v>
      </c>
      <c r="O12" s="13">
        <v>24.13</v>
      </c>
      <c r="P12" s="13">
        <f t="shared" si="8"/>
        <v>23888.7</v>
      </c>
      <c r="Q12" s="3">
        <v>31.25</v>
      </c>
      <c r="R12" s="13">
        <f t="shared" si="3"/>
        <v>30937.5</v>
      </c>
      <c r="T12" s="13">
        <f t="shared" si="4"/>
        <v>0</v>
      </c>
      <c r="V12" s="13">
        <f t="shared" si="5"/>
        <v>0</v>
      </c>
    </row>
    <row r="13" spans="1:24" ht="79.5" customHeight="1" x14ac:dyDescent="0.25">
      <c r="A13" s="8">
        <v>11</v>
      </c>
      <c r="B13" s="12" t="s">
        <v>23</v>
      </c>
      <c r="C13" s="8" t="s">
        <v>12</v>
      </c>
      <c r="D13" s="8">
        <v>1320</v>
      </c>
      <c r="E13" s="2" t="s">
        <v>40</v>
      </c>
      <c r="F13" s="2"/>
      <c r="G13" s="13"/>
      <c r="H13" s="3">
        <f t="shared" si="6"/>
        <v>0</v>
      </c>
      <c r="J13" s="13">
        <f t="shared" si="1"/>
        <v>0</v>
      </c>
      <c r="L13" s="3">
        <f t="shared" si="7"/>
        <v>0</v>
      </c>
      <c r="M13" s="13">
        <v>25.5</v>
      </c>
      <c r="N13" s="13">
        <f t="shared" si="2"/>
        <v>33660</v>
      </c>
      <c r="O13" s="13">
        <v>19.46</v>
      </c>
      <c r="P13" s="13">
        <f t="shared" si="8"/>
        <v>25687.200000000001</v>
      </c>
      <c r="Q13" s="3">
        <v>22.5</v>
      </c>
      <c r="R13" s="13">
        <f t="shared" si="3"/>
        <v>29700</v>
      </c>
      <c r="T13" s="13">
        <f t="shared" si="4"/>
        <v>0</v>
      </c>
      <c r="V13" s="13">
        <f t="shared" si="5"/>
        <v>0</v>
      </c>
    </row>
    <row r="14" spans="1:24" ht="66.75" customHeight="1" x14ac:dyDescent="0.25">
      <c r="A14" s="8">
        <v>12</v>
      </c>
      <c r="B14" s="12" t="s">
        <v>24</v>
      </c>
      <c r="C14" s="8" t="s">
        <v>12</v>
      </c>
      <c r="D14" s="8">
        <v>1320</v>
      </c>
      <c r="E14" s="2" t="s">
        <v>40</v>
      </c>
      <c r="F14" s="2"/>
      <c r="G14" s="13"/>
      <c r="H14" s="3">
        <f t="shared" si="6"/>
        <v>0</v>
      </c>
      <c r="J14" s="13">
        <f t="shared" si="1"/>
        <v>0</v>
      </c>
      <c r="L14" s="3">
        <f t="shared" si="7"/>
        <v>0</v>
      </c>
      <c r="M14" s="13">
        <v>26</v>
      </c>
      <c r="N14" s="13">
        <f t="shared" si="2"/>
        <v>34320</v>
      </c>
      <c r="O14" s="13">
        <v>21.44</v>
      </c>
      <c r="P14" s="13">
        <f t="shared" si="8"/>
        <v>28300.800000000003</v>
      </c>
      <c r="Q14" s="3">
        <v>24.5</v>
      </c>
      <c r="R14" s="13">
        <f t="shared" si="3"/>
        <v>32340</v>
      </c>
      <c r="T14" s="13">
        <f t="shared" si="4"/>
        <v>0</v>
      </c>
      <c r="V14" s="13">
        <f t="shared" si="5"/>
        <v>0</v>
      </c>
    </row>
    <row r="15" spans="1:24" ht="78" customHeight="1" x14ac:dyDescent="0.25">
      <c r="A15" s="8">
        <v>13</v>
      </c>
      <c r="B15" s="12" t="s">
        <v>25</v>
      </c>
      <c r="C15" s="8" t="s">
        <v>12</v>
      </c>
      <c r="D15" s="8">
        <v>1320</v>
      </c>
      <c r="E15" s="2" t="s">
        <v>40</v>
      </c>
      <c r="F15" s="2"/>
      <c r="G15" s="13"/>
      <c r="H15" s="3">
        <f t="shared" si="6"/>
        <v>0</v>
      </c>
      <c r="J15" s="13">
        <f t="shared" si="1"/>
        <v>0</v>
      </c>
      <c r="L15" s="3">
        <f t="shared" si="7"/>
        <v>0</v>
      </c>
      <c r="M15" s="13">
        <v>20</v>
      </c>
      <c r="N15" s="13">
        <f t="shared" si="2"/>
        <v>26400</v>
      </c>
      <c r="O15" s="13">
        <v>18.399999999999999</v>
      </c>
      <c r="P15" s="13">
        <f t="shared" si="8"/>
        <v>24287.999999999996</v>
      </c>
      <c r="Q15" s="3">
        <v>29.25</v>
      </c>
      <c r="R15" s="13">
        <f t="shared" si="3"/>
        <v>38610</v>
      </c>
      <c r="T15" s="13">
        <f t="shared" si="4"/>
        <v>0</v>
      </c>
      <c r="V15" s="13">
        <f t="shared" si="5"/>
        <v>0</v>
      </c>
    </row>
    <row r="16" spans="1:24" ht="78.75" customHeight="1" x14ac:dyDescent="0.25">
      <c r="A16" s="8">
        <v>14</v>
      </c>
      <c r="B16" s="12" t="s">
        <v>26</v>
      </c>
      <c r="C16" s="8" t="s">
        <v>12</v>
      </c>
      <c r="D16" s="8">
        <v>700</v>
      </c>
      <c r="E16" s="2" t="s">
        <v>40</v>
      </c>
      <c r="F16" s="2"/>
      <c r="G16" s="13"/>
      <c r="H16" s="3">
        <f t="shared" si="6"/>
        <v>0</v>
      </c>
      <c r="J16" s="13">
        <f t="shared" si="1"/>
        <v>0</v>
      </c>
      <c r="L16" s="3">
        <f t="shared" si="7"/>
        <v>0</v>
      </c>
      <c r="M16" s="13">
        <v>21.5</v>
      </c>
      <c r="N16" s="13">
        <f t="shared" si="2"/>
        <v>15050</v>
      </c>
      <c r="O16" s="13">
        <v>16.43</v>
      </c>
      <c r="P16" s="13">
        <f t="shared" si="8"/>
        <v>11501</v>
      </c>
      <c r="R16" s="13">
        <f t="shared" si="3"/>
        <v>0</v>
      </c>
      <c r="T16" s="13">
        <f t="shared" si="4"/>
        <v>0</v>
      </c>
      <c r="U16" s="3">
        <v>20</v>
      </c>
      <c r="V16" s="13">
        <f t="shared" si="5"/>
        <v>14000</v>
      </c>
    </row>
    <row r="17" spans="1:22" ht="65.25" customHeight="1" x14ac:dyDescent="0.25">
      <c r="A17" s="8">
        <v>15</v>
      </c>
      <c r="B17" s="12" t="s">
        <v>27</v>
      </c>
      <c r="C17" s="8" t="s">
        <v>12</v>
      </c>
      <c r="D17" s="8">
        <v>700</v>
      </c>
      <c r="E17" s="2" t="s">
        <v>40</v>
      </c>
      <c r="F17" s="2"/>
      <c r="G17" s="13"/>
      <c r="H17" s="3">
        <f t="shared" si="6"/>
        <v>0</v>
      </c>
      <c r="J17" s="13">
        <f t="shared" si="1"/>
        <v>0</v>
      </c>
      <c r="L17" s="3">
        <f t="shared" si="7"/>
        <v>0</v>
      </c>
      <c r="M17" s="13">
        <v>19.5</v>
      </c>
      <c r="N17" s="13">
        <f t="shared" si="2"/>
        <v>13650</v>
      </c>
      <c r="O17" s="13">
        <v>15.31</v>
      </c>
      <c r="P17" s="13">
        <f t="shared" si="8"/>
        <v>10717</v>
      </c>
      <c r="R17" s="13">
        <f t="shared" si="3"/>
        <v>0</v>
      </c>
      <c r="S17" s="3">
        <v>19.989999999999998</v>
      </c>
      <c r="T17" s="13">
        <f t="shared" si="4"/>
        <v>13992.999999999998</v>
      </c>
      <c r="U17" s="3">
        <v>16</v>
      </c>
      <c r="V17" s="13">
        <f t="shared" si="5"/>
        <v>11200</v>
      </c>
    </row>
    <row r="18" spans="1:22" ht="63.75" customHeight="1" x14ac:dyDescent="0.25">
      <c r="A18" s="8">
        <v>16</v>
      </c>
      <c r="B18" s="12" t="s">
        <v>28</v>
      </c>
      <c r="C18" s="8" t="s">
        <v>12</v>
      </c>
      <c r="D18" s="8">
        <v>5400</v>
      </c>
      <c r="E18" s="2" t="s">
        <v>40</v>
      </c>
      <c r="F18" s="2"/>
      <c r="G18" s="13"/>
      <c r="H18" s="3">
        <f t="shared" si="6"/>
        <v>0</v>
      </c>
      <c r="J18" s="13">
        <f t="shared" si="1"/>
        <v>0</v>
      </c>
      <c r="L18" s="3">
        <f t="shared" si="7"/>
        <v>0</v>
      </c>
      <c r="M18" s="13">
        <v>27</v>
      </c>
      <c r="N18" s="13">
        <f t="shared" si="2"/>
        <v>145800</v>
      </c>
      <c r="O18" s="13"/>
      <c r="P18" s="13">
        <f t="shared" si="8"/>
        <v>0</v>
      </c>
      <c r="R18" s="13">
        <f t="shared" si="3"/>
        <v>0</v>
      </c>
      <c r="S18" s="3">
        <v>19.989999999999998</v>
      </c>
      <c r="T18" s="13">
        <f t="shared" si="4"/>
        <v>107945.99999999999</v>
      </c>
      <c r="V18" s="13">
        <f t="shared" si="5"/>
        <v>0</v>
      </c>
    </row>
    <row r="19" spans="1:22" ht="61.5" customHeight="1" x14ac:dyDescent="0.25">
      <c r="A19" s="8">
        <v>17</v>
      </c>
      <c r="B19" s="12" t="s">
        <v>29</v>
      </c>
      <c r="C19" s="8" t="s">
        <v>12</v>
      </c>
      <c r="D19" s="8">
        <v>1500</v>
      </c>
      <c r="E19" s="2" t="s">
        <v>40</v>
      </c>
      <c r="F19" s="2"/>
      <c r="G19" s="13"/>
      <c r="H19" s="3">
        <f t="shared" si="6"/>
        <v>0</v>
      </c>
      <c r="J19" s="13">
        <f t="shared" si="1"/>
        <v>0</v>
      </c>
      <c r="L19" s="3">
        <f t="shared" si="7"/>
        <v>0</v>
      </c>
      <c r="M19" s="13">
        <v>18</v>
      </c>
      <c r="N19" s="13">
        <f t="shared" si="2"/>
        <v>27000</v>
      </c>
      <c r="O19" s="13"/>
      <c r="P19" s="13">
        <f t="shared" si="8"/>
        <v>0</v>
      </c>
      <c r="R19" s="13">
        <f t="shared" si="3"/>
        <v>0</v>
      </c>
      <c r="T19" s="13">
        <f t="shared" si="4"/>
        <v>0</v>
      </c>
      <c r="V19" s="13">
        <f t="shared" si="5"/>
        <v>0</v>
      </c>
    </row>
    <row r="20" spans="1:22" ht="60" customHeight="1" x14ac:dyDescent="0.25">
      <c r="A20" s="8">
        <v>18</v>
      </c>
      <c r="B20" s="12" t="s">
        <v>30</v>
      </c>
      <c r="C20" s="8" t="s">
        <v>12</v>
      </c>
      <c r="D20" s="8">
        <v>3200</v>
      </c>
      <c r="E20" s="2" t="s">
        <v>40</v>
      </c>
      <c r="F20" s="2"/>
      <c r="G20" s="13"/>
      <c r="H20" s="3">
        <f t="shared" si="6"/>
        <v>0</v>
      </c>
      <c r="J20" s="13">
        <f t="shared" si="1"/>
        <v>0</v>
      </c>
      <c r="L20" s="3">
        <f t="shared" si="7"/>
        <v>0</v>
      </c>
      <c r="M20" s="13">
        <v>22.5</v>
      </c>
      <c r="N20" s="13">
        <f t="shared" si="2"/>
        <v>72000</v>
      </c>
      <c r="O20" s="13"/>
      <c r="P20" s="13">
        <f t="shared" si="8"/>
        <v>0</v>
      </c>
      <c r="R20" s="13">
        <f t="shared" si="3"/>
        <v>0</v>
      </c>
      <c r="T20" s="13">
        <f t="shared" si="4"/>
        <v>0</v>
      </c>
      <c r="U20" s="3">
        <v>25</v>
      </c>
      <c r="V20" s="13">
        <f t="shared" si="5"/>
        <v>80000</v>
      </c>
    </row>
    <row r="21" spans="1:22" ht="66.75" customHeight="1" x14ac:dyDescent="0.25">
      <c r="A21" s="8">
        <v>19</v>
      </c>
      <c r="B21" s="12" t="s">
        <v>31</v>
      </c>
      <c r="C21" s="8" t="s">
        <v>12</v>
      </c>
      <c r="D21" s="8">
        <v>1000</v>
      </c>
      <c r="E21" s="2" t="s">
        <v>40</v>
      </c>
      <c r="F21" s="2"/>
      <c r="G21" s="14"/>
      <c r="H21" s="3">
        <f t="shared" si="6"/>
        <v>0</v>
      </c>
      <c r="I21" s="4"/>
      <c r="J21" s="13">
        <f t="shared" si="1"/>
        <v>0</v>
      </c>
      <c r="K21" s="4"/>
      <c r="L21" s="3">
        <f t="shared" si="7"/>
        <v>0</v>
      </c>
      <c r="M21" s="14">
        <v>31.25</v>
      </c>
      <c r="N21" s="13">
        <f t="shared" si="2"/>
        <v>31250</v>
      </c>
      <c r="O21" s="14"/>
      <c r="P21" s="13">
        <f t="shared" si="8"/>
        <v>0</v>
      </c>
      <c r="Q21" s="4">
        <v>53</v>
      </c>
      <c r="R21" s="13">
        <f t="shared" si="3"/>
        <v>53000</v>
      </c>
      <c r="S21" s="4"/>
      <c r="T21" s="13">
        <f t="shared" si="4"/>
        <v>0</v>
      </c>
      <c r="U21" s="4"/>
      <c r="V21" s="13">
        <f t="shared" si="5"/>
        <v>0</v>
      </c>
    </row>
    <row r="22" spans="1:22" ht="64.5" customHeight="1" x14ac:dyDescent="0.25">
      <c r="A22" s="8">
        <v>20</v>
      </c>
      <c r="B22" s="12" t="s">
        <v>32</v>
      </c>
      <c r="C22" s="8" t="s">
        <v>12</v>
      </c>
      <c r="D22" s="8">
        <v>1200</v>
      </c>
      <c r="E22" s="2" t="s">
        <v>40</v>
      </c>
      <c r="F22" s="5"/>
      <c r="H22" s="3">
        <f t="shared" si="6"/>
        <v>0</v>
      </c>
      <c r="I22" s="6"/>
      <c r="J22" s="13">
        <f t="shared" si="1"/>
        <v>0</v>
      </c>
      <c r="K22" s="6"/>
      <c r="L22" s="3">
        <f t="shared" si="7"/>
        <v>0</v>
      </c>
      <c r="M22" s="13">
        <v>21</v>
      </c>
      <c r="N22" s="13">
        <f t="shared" si="2"/>
        <v>25200</v>
      </c>
      <c r="O22" s="13"/>
      <c r="P22" s="13">
        <f t="shared" si="8"/>
        <v>0</v>
      </c>
      <c r="Q22" s="6"/>
      <c r="R22" s="13">
        <f t="shared" si="3"/>
        <v>0</v>
      </c>
      <c r="S22" s="6"/>
      <c r="T22" s="13">
        <f t="shared" si="4"/>
        <v>0</v>
      </c>
      <c r="U22" s="6"/>
      <c r="V22" s="13">
        <f t="shared" si="5"/>
        <v>0</v>
      </c>
    </row>
    <row r="23" spans="1:22" ht="71.25" customHeight="1" x14ac:dyDescent="0.25">
      <c r="A23" s="8">
        <v>21</v>
      </c>
      <c r="B23" s="12" t="s">
        <v>33</v>
      </c>
      <c r="C23" s="8" t="s">
        <v>12</v>
      </c>
      <c r="D23" s="8">
        <v>500</v>
      </c>
      <c r="E23" s="2" t="s">
        <v>40</v>
      </c>
      <c r="F23" s="5"/>
      <c r="G23" s="13">
        <v>12.5</v>
      </c>
      <c r="H23" s="3">
        <f t="shared" si="6"/>
        <v>6250</v>
      </c>
      <c r="I23" s="6"/>
      <c r="J23" s="13">
        <f t="shared" si="1"/>
        <v>0</v>
      </c>
      <c r="K23" s="6">
        <v>18.600000000000001</v>
      </c>
      <c r="L23" s="3">
        <f t="shared" si="7"/>
        <v>9300</v>
      </c>
      <c r="M23" s="13">
        <v>19.5</v>
      </c>
      <c r="N23" s="13">
        <f t="shared" si="2"/>
        <v>9750</v>
      </c>
      <c r="O23" s="13"/>
      <c r="P23" s="13">
        <f t="shared" si="8"/>
        <v>0</v>
      </c>
      <c r="Q23" s="6"/>
      <c r="R23" s="13">
        <f t="shared" si="3"/>
        <v>0</v>
      </c>
      <c r="S23" s="6"/>
      <c r="T23" s="13">
        <f t="shared" si="4"/>
        <v>0</v>
      </c>
      <c r="U23" s="6"/>
      <c r="V23" s="13">
        <f t="shared" si="5"/>
        <v>0</v>
      </c>
    </row>
    <row r="24" spans="1:22" ht="45" customHeight="1" x14ac:dyDescent="0.25">
      <c r="A24" s="8">
        <v>22</v>
      </c>
      <c r="B24" s="12" t="s">
        <v>34</v>
      </c>
      <c r="C24" s="8" t="s">
        <v>12</v>
      </c>
      <c r="D24" s="8">
        <v>200</v>
      </c>
      <c r="E24" s="2" t="s">
        <v>40</v>
      </c>
      <c r="F24" s="5"/>
      <c r="H24" s="3">
        <f t="shared" si="6"/>
        <v>0</v>
      </c>
      <c r="I24" s="6"/>
      <c r="J24" s="13">
        <f t="shared" si="1"/>
        <v>0</v>
      </c>
      <c r="K24" s="6"/>
      <c r="L24" s="3">
        <f t="shared" si="7"/>
        <v>0</v>
      </c>
      <c r="M24" s="10">
        <v>0.2</v>
      </c>
      <c r="N24" s="13">
        <f t="shared" si="2"/>
        <v>40</v>
      </c>
      <c r="O24" s="13">
        <v>0.25</v>
      </c>
      <c r="P24" s="13">
        <f t="shared" si="8"/>
        <v>50</v>
      </c>
      <c r="Q24" s="6">
        <v>0.21</v>
      </c>
      <c r="R24" s="13">
        <f t="shared" si="3"/>
        <v>42</v>
      </c>
      <c r="S24" s="6">
        <v>0.25</v>
      </c>
      <c r="T24" s="13">
        <f t="shared" si="4"/>
        <v>50</v>
      </c>
      <c r="U24" s="6">
        <v>0.2</v>
      </c>
      <c r="V24" s="13">
        <f t="shared" si="5"/>
        <v>40</v>
      </c>
    </row>
    <row r="25" spans="1:22" ht="52.5" customHeight="1" x14ac:dyDescent="0.25">
      <c r="A25" s="8">
        <v>23</v>
      </c>
      <c r="B25" s="12" t="s">
        <v>35</v>
      </c>
      <c r="C25" s="8" t="s">
        <v>12</v>
      </c>
      <c r="D25" s="8">
        <v>200</v>
      </c>
      <c r="E25" s="2" t="s">
        <v>40</v>
      </c>
      <c r="F25" s="5"/>
      <c r="H25" s="3">
        <f t="shared" si="6"/>
        <v>0</v>
      </c>
      <c r="I25" s="6"/>
      <c r="J25" s="13">
        <f t="shared" si="1"/>
        <v>0</v>
      </c>
      <c r="K25" s="6"/>
      <c r="L25" s="3">
        <f t="shared" si="7"/>
        <v>0</v>
      </c>
      <c r="M25" s="10">
        <v>0.2</v>
      </c>
      <c r="N25" s="13">
        <f t="shared" si="2"/>
        <v>40</v>
      </c>
      <c r="O25" s="13">
        <v>0.25</v>
      </c>
      <c r="P25" s="13">
        <f t="shared" si="8"/>
        <v>50</v>
      </c>
      <c r="Q25" s="6"/>
      <c r="R25" s="13">
        <f t="shared" si="3"/>
        <v>0</v>
      </c>
      <c r="S25" s="6">
        <v>0.25</v>
      </c>
      <c r="T25" s="13">
        <f t="shared" si="4"/>
        <v>50</v>
      </c>
      <c r="U25" s="6">
        <v>0.2</v>
      </c>
      <c r="V25" s="13">
        <f t="shared" si="5"/>
        <v>40</v>
      </c>
    </row>
    <row r="26" spans="1:22" ht="51" customHeight="1" x14ac:dyDescent="0.25">
      <c r="A26" s="8">
        <v>24</v>
      </c>
      <c r="B26" s="12" t="s">
        <v>36</v>
      </c>
      <c r="C26" s="8" t="s">
        <v>12</v>
      </c>
      <c r="D26" s="8">
        <v>200</v>
      </c>
      <c r="E26" s="2" t="s">
        <v>40</v>
      </c>
      <c r="F26" s="5"/>
      <c r="H26" s="3">
        <f>D26*G26</f>
        <v>0</v>
      </c>
      <c r="I26" s="6">
        <v>0.25</v>
      </c>
      <c r="J26" s="13">
        <f t="shared" si="1"/>
        <v>50</v>
      </c>
      <c r="K26" s="6"/>
      <c r="L26" s="3">
        <f t="shared" si="7"/>
        <v>0</v>
      </c>
      <c r="M26" s="10">
        <v>0.2</v>
      </c>
      <c r="N26" s="13">
        <f t="shared" si="2"/>
        <v>40</v>
      </c>
      <c r="O26" s="13">
        <v>0.25</v>
      </c>
      <c r="P26" s="13">
        <f t="shared" si="8"/>
        <v>50</v>
      </c>
      <c r="Q26" s="6">
        <v>0.21</v>
      </c>
      <c r="R26" s="13">
        <f t="shared" si="3"/>
        <v>42</v>
      </c>
      <c r="S26" s="6">
        <v>0.25</v>
      </c>
      <c r="T26" s="13">
        <f t="shared" si="4"/>
        <v>50</v>
      </c>
      <c r="U26" s="6">
        <v>0.2</v>
      </c>
      <c r="V26" s="13">
        <f t="shared" si="5"/>
        <v>40</v>
      </c>
    </row>
    <row r="27" spans="1:22" ht="45" customHeight="1" x14ac:dyDescent="0.25">
      <c r="A27" s="8">
        <v>25</v>
      </c>
      <c r="B27" s="12" t="s">
        <v>37</v>
      </c>
      <c r="C27" s="8" t="s">
        <v>12</v>
      </c>
      <c r="D27" s="8">
        <v>50</v>
      </c>
      <c r="E27" s="2" t="s">
        <v>40</v>
      </c>
      <c r="F27" s="5"/>
      <c r="G27" s="9"/>
      <c r="H27" s="3">
        <f t="shared" si="6"/>
        <v>0</v>
      </c>
      <c r="I27" s="4"/>
      <c r="J27" s="13">
        <f t="shared" si="1"/>
        <v>0</v>
      </c>
      <c r="K27" s="4"/>
      <c r="L27" s="3">
        <f t="shared" si="7"/>
        <v>0</v>
      </c>
      <c r="M27" s="9">
        <v>0.2</v>
      </c>
      <c r="N27" s="13">
        <f t="shared" si="2"/>
        <v>10</v>
      </c>
      <c r="O27" s="14">
        <v>0.25</v>
      </c>
      <c r="P27" s="13">
        <f t="shared" si="8"/>
        <v>12.5</v>
      </c>
      <c r="Q27" s="4"/>
      <c r="R27" s="13">
        <f t="shared" si="3"/>
        <v>0</v>
      </c>
      <c r="S27" s="4">
        <v>0.25</v>
      </c>
      <c r="T27" s="13">
        <f t="shared" si="4"/>
        <v>12.5</v>
      </c>
      <c r="U27" s="4">
        <v>0.2</v>
      </c>
      <c r="V27" s="13">
        <f t="shared" si="5"/>
        <v>10</v>
      </c>
    </row>
    <row r="28" spans="1:22" x14ac:dyDescent="0.25">
      <c r="A28" s="21" t="s">
        <v>5</v>
      </c>
      <c r="B28" s="21"/>
      <c r="C28" s="21"/>
      <c r="D28" s="21"/>
      <c r="F28" s="16">
        <f>SUM(F3:F23)</f>
        <v>51135.000000000007</v>
      </c>
      <c r="G28" s="13"/>
      <c r="H28" s="3">
        <f>SUM(H3:H23)</f>
        <v>6250</v>
      </c>
      <c r="J28" s="13">
        <f>SUM(J3:J23)</f>
        <v>68463.600000000006</v>
      </c>
      <c r="L28" s="3">
        <f>SUM(L3:L23)</f>
        <v>9300</v>
      </c>
      <c r="M28" s="13"/>
      <c r="N28" s="13">
        <f>SUM(N3:N23)</f>
        <v>704962.5</v>
      </c>
      <c r="O28" s="13"/>
      <c r="P28" s="13">
        <f>SUM(P3:P23)</f>
        <v>223118.09999999998</v>
      </c>
      <c r="R28" s="13">
        <f>SUM(R3:R23)</f>
        <v>337927.5</v>
      </c>
      <c r="T28" s="13">
        <f>SUM(T3:T23)</f>
        <v>242673.8</v>
      </c>
      <c r="V28" s="13">
        <f>SUM(V3:V23)</f>
        <v>164718.20000000001</v>
      </c>
    </row>
    <row r="29" spans="1:22" x14ac:dyDescent="0.25">
      <c r="A29" s="21" t="s">
        <v>6</v>
      </c>
      <c r="B29" s="21"/>
      <c r="C29" s="21"/>
      <c r="D29" s="21"/>
      <c r="E29" s="20"/>
      <c r="F29" s="20"/>
      <c r="G29" s="19"/>
      <c r="H29" s="19"/>
      <c r="I29" s="20"/>
      <c r="J29" s="20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x14ac:dyDescent="0.25">
      <c r="A30" s="21" t="s">
        <v>7</v>
      </c>
      <c r="B30" s="21"/>
      <c r="C30" s="21"/>
      <c r="D30" s="21"/>
      <c r="E30" s="18"/>
      <c r="F30" s="18"/>
      <c r="G30" s="19"/>
      <c r="H30" s="19"/>
      <c r="I30" s="20"/>
      <c r="J30" s="20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x14ac:dyDescent="0.25">
      <c r="A31" s="21" t="s">
        <v>8</v>
      </c>
      <c r="B31" s="21"/>
      <c r="C31" s="21"/>
      <c r="D31" s="21"/>
      <c r="F31" s="15"/>
      <c r="G31" s="19"/>
      <c r="H31" s="19"/>
      <c r="K31" s="14"/>
      <c r="L31" s="14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ht="38.25" customHeight="1" x14ac:dyDescent="0.25">
      <c r="A32" s="17"/>
      <c r="B32" s="17"/>
      <c r="C32" s="17"/>
    </row>
  </sheetData>
  <mergeCells count="40">
    <mergeCell ref="A30:D30"/>
    <mergeCell ref="A29:D29"/>
    <mergeCell ref="A28:D28"/>
    <mergeCell ref="A31:D31"/>
    <mergeCell ref="A1:D1"/>
    <mergeCell ref="O1:P1"/>
    <mergeCell ref="O29:P29"/>
    <mergeCell ref="G1:H1"/>
    <mergeCell ref="M1:N1"/>
    <mergeCell ref="E1:F1"/>
    <mergeCell ref="I1:J1"/>
    <mergeCell ref="I29:J29"/>
    <mergeCell ref="K1:L1"/>
    <mergeCell ref="M29:N29"/>
    <mergeCell ref="O30:P30"/>
    <mergeCell ref="O31:P31"/>
    <mergeCell ref="G29:H29"/>
    <mergeCell ref="G30:H30"/>
    <mergeCell ref="G31:H31"/>
    <mergeCell ref="K29:L29"/>
    <mergeCell ref="K30:L30"/>
    <mergeCell ref="I30:J30"/>
    <mergeCell ref="M31:N31"/>
    <mergeCell ref="M30:N30"/>
    <mergeCell ref="A32:C32"/>
    <mergeCell ref="W1:X1"/>
    <mergeCell ref="S1:T1"/>
    <mergeCell ref="U1:V1"/>
    <mergeCell ref="Q1:R1"/>
    <mergeCell ref="Q29:R29"/>
    <mergeCell ref="Q30:R30"/>
    <mergeCell ref="S29:T29"/>
    <mergeCell ref="S30:T30"/>
    <mergeCell ref="S31:T31"/>
    <mergeCell ref="U31:V31"/>
    <mergeCell ref="U29:V29"/>
    <mergeCell ref="U30:V30"/>
    <mergeCell ref="Q31:R31"/>
    <mergeCell ref="E30:F30"/>
    <mergeCell ref="E29:F29"/>
  </mergeCells>
  <pageMargins left="0.25" right="0.25" top="0.75" bottom="0.75" header="0.3" footer="0.3"/>
  <pageSetup paperSize="5" scale="46" fitToHeight="0" orientation="landscape" r:id="rId1"/>
  <headerFooter>
    <oddHeader xml:space="preserve">&amp;LPROCUREMENT CONTRACTS OFFICER: 
BRENDA SENSIBAUGH&amp;C&amp;K000000120971 OR BID TAB AMENDED &amp;K01+000
NEBRASKA DEPARTMENT OF TRANSPORTATION&amp;ROPENING DATE:  February 11, 2025
</oddHead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Kelly</dc:creator>
  <cp:lastModifiedBy>Sensibaugh, Brenda</cp:lastModifiedBy>
  <cp:lastPrinted>2024-02-28T14:07:36Z</cp:lastPrinted>
  <dcterms:created xsi:type="dcterms:W3CDTF">2017-08-16T20:23:33Z</dcterms:created>
  <dcterms:modified xsi:type="dcterms:W3CDTF">2025-02-19T19:09:19Z</dcterms:modified>
</cp:coreProperties>
</file>